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n\PRAC\Kunratice\OU\"/>
    </mc:Choice>
  </mc:AlternateContent>
  <bookViews>
    <workbookView xWindow="0" yWindow="600" windowWidth="25200" windowHeight="1201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43" i="1" l="1"/>
  <c r="E26" i="1"/>
  <c r="C43" i="1" l="1"/>
  <c r="F43" i="1"/>
  <c r="E43" i="1"/>
  <c r="F18" i="1"/>
  <c r="F27" i="1" s="1"/>
  <c r="G26" i="1"/>
  <c r="F26" i="1"/>
  <c r="C26" i="1"/>
  <c r="G18" i="1"/>
  <c r="G27" i="1" s="1"/>
  <c r="E18" i="1"/>
  <c r="C18" i="1"/>
  <c r="C27" i="1" s="1"/>
  <c r="F46" i="1" l="1"/>
  <c r="C46" i="1"/>
  <c r="G46" i="1"/>
  <c r="E27" i="1"/>
  <c r="E46" i="1" s="1"/>
  <c r="G110" i="1" l="1"/>
  <c r="E110" i="1"/>
  <c r="F110" i="1"/>
  <c r="C110" i="1"/>
</calcChain>
</file>

<file path=xl/sharedStrings.xml><?xml version="1.0" encoding="utf-8"?>
<sst xmlns="http://schemas.openxmlformats.org/spreadsheetml/2006/main" count="147" uniqueCount="141">
  <si>
    <t>Příjmy</t>
  </si>
  <si>
    <t>Příjmy celkem</t>
  </si>
  <si>
    <t>Silnice</t>
  </si>
  <si>
    <t>Základní školy</t>
  </si>
  <si>
    <t>Bytové hospodářství</t>
  </si>
  <si>
    <t>Veřejné osvětlení</t>
  </si>
  <si>
    <t>Pohřebnictví</t>
  </si>
  <si>
    <t>Územní plánování</t>
  </si>
  <si>
    <t>Komun. sl. a úz. rozvoj</t>
  </si>
  <si>
    <t>Sběr a svoz komun. odp.</t>
  </si>
  <si>
    <t>Vzhled obcí a veř. zeleň</t>
  </si>
  <si>
    <t>Pož.ochrana - dobrov.část</t>
  </si>
  <si>
    <t>Činnost místní správy</t>
  </si>
  <si>
    <t>Vypořádání za volby</t>
  </si>
  <si>
    <t>Výdaje celkem</t>
  </si>
  <si>
    <t>Náhon</t>
  </si>
  <si>
    <t>Místní rozhlas</t>
  </si>
  <si>
    <t>Kostel</t>
  </si>
  <si>
    <t>Sál</t>
  </si>
  <si>
    <t>Kupec.stezka, hist.maj.</t>
  </si>
  <si>
    <t>Kapličky, křížky</t>
  </si>
  <si>
    <t>Hřiště za obchod.</t>
  </si>
  <si>
    <t>Nebytové prostory</t>
  </si>
  <si>
    <t>Nebezpečné odpady</t>
  </si>
  <si>
    <t>Velkoobjemový odpad</t>
  </si>
  <si>
    <t>Tříděný (separovaný) sběr</t>
  </si>
  <si>
    <t>Zastupitelstvo obce</t>
  </si>
  <si>
    <t>Kunr.zpravodaj</t>
  </si>
  <si>
    <t>Kanaliz.,septiky</t>
  </si>
  <si>
    <t>Dopravní obslužnost</t>
  </si>
  <si>
    <t>Sportovci</t>
  </si>
  <si>
    <t>Výstavba inženýrských sítí</t>
  </si>
  <si>
    <t>Daň z příjmů za obec</t>
  </si>
  <si>
    <t>Výstavba chalup</t>
  </si>
  <si>
    <t>Staveb.parcely</t>
  </si>
  <si>
    <t>Pojištění majetku obce</t>
  </si>
  <si>
    <t xml:space="preserve">pol. </t>
  </si>
  <si>
    <t>§ 3612</t>
  </si>
  <si>
    <t>§ 3613</t>
  </si>
  <si>
    <t>§ 3632</t>
  </si>
  <si>
    <t>§ 3639</t>
  </si>
  <si>
    <t>§ 3669</t>
  </si>
  <si>
    <t>§ 3722</t>
  </si>
  <si>
    <t>§ 3725</t>
  </si>
  <si>
    <t>§ 6171</t>
  </si>
  <si>
    <t>§ 6310</t>
  </si>
  <si>
    <t>Nebytové hospodářství</t>
  </si>
  <si>
    <t>Výstavba rod. domků</t>
  </si>
  <si>
    <t>Úroky běžný účet</t>
  </si>
  <si>
    <t>Prodej popel.nádob</t>
  </si>
  <si>
    <t>Separovaný sběr EKO-KOM</t>
  </si>
  <si>
    <t>Státní správa/různé pol. 2111/</t>
  </si>
  <si>
    <t xml:space="preserve">Výdaje </t>
  </si>
  <si>
    <t>VPP /veř.prosp.práce/</t>
  </si>
  <si>
    <t>Chodníky, cykl. Stezky</t>
  </si>
  <si>
    <t>Autobusové zastávky</t>
  </si>
  <si>
    <t>Dětské akce</t>
  </si>
  <si>
    <t xml:space="preserve">Připomínky k návrhu rozpočtu mohou občané uplatnit buď písemně, </t>
  </si>
  <si>
    <t xml:space="preserve">                                               </t>
  </si>
  <si>
    <t xml:space="preserve">  ------mosty</t>
  </si>
  <si>
    <t xml:space="preserve">  Odnětí půdy ze zeměď.půd.fondu</t>
  </si>
  <si>
    <t xml:space="preserve">  Poplatek ze psů  </t>
  </si>
  <si>
    <t xml:space="preserve">  Odvod výtěžku z provozování HP 6%</t>
  </si>
  <si>
    <t xml:space="preserve">  Správní poplatky   </t>
  </si>
  <si>
    <t>Par.</t>
  </si>
  <si>
    <t>Příspěvky na čističky</t>
  </si>
  <si>
    <t>Ochrana obyv.povinná rezerva</t>
  </si>
  <si>
    <t>Vývěska</t>
  </si>
  <si>
    <t>Záchranná stanice zvířat, útulky</t>
  </si>
  <si>
    <t>Sál - pronájem</t>
  </si>
  <si>
    <t>Ost.zál.požární ochrany/ml.hasiči/</t>
  </si>
  <si>
    <t>§ 3392</t>
  </si>
  <si>
    <t>§ 3631</t>
  </si>
  <si>
    <t>§ 3723</t>
  </si>
  <si>
    <t>Dot. ze SR na st. Správu</t>
  </si>
  <si>
    <t>SDH dotace vybavení jednotky</t>
  </si>
  <si>
    <t>Záležitosti radiokomunikací/rádio/</t>
  </si>
  <si>
    <t xml:space="preserve">  Ostatní poplatky v oblasti ŽP</t>
  </si>
  <si>
    <t>Pitná voda</t>
  </si>
  <si>
    <t>VPP</t>
  </si>
  <si>
    <t>převod z ČNB do ČS</t>
  </si>
  <si>
    <t>BIO odpad</t>
  </si>
  <si>
    <t>Služby pro obyvatelstvo</t>
  </si>
  <si>
    <t>Převody mezi vlastními účty</t>
  </si>
  <si>
    <t>Pronájem a prodej pozemků</t>
  </si>
  <si>
    <t>Příspěvky spolkům</t>
  </si>
  <si>
    <t>§ 6330</t>
  </si>
  <si>
    <t>Převody vlastním účtům</t>
  </si>
  <si>
    <t>přísp. BABY BOX,sociální služby</t>
  </si>
  <si>
    <t xml:space="preserve">Poplatky  BÚ </t>
  </si>
  <si>
    <t xml:space="preserve">Novoborsko </t>
  </si>
  <si>
    <t xml:space="preserve">  Poplatek za TKO</t>
  </si>
  <si>
    <t xml:space="preserve"> Daň z příjmů FO ze záv. Činnosti</t>
  </si>
  <si>
    <t xml:space="preserve"> Daň z příjmů OSVČ</t>
  </si>
  <si>
    <t xml:space="preserve"> Daň z příjmů fyz.osob z kapit.  </t>
  </si>
  <si>
    <t xml:space="preserve"> Dań z příjmů práv.osob za obec</t>
  </si>
  <si>
    <t xml:space="preserve"> Daň z příjmů práv.osob   </t>
  </si>
  <si>
    <t xml:space="preserve"> Daň z přidané hodnoty   </t>
  </si>
  <si>
    <t>Cestovní ruch</t>
  </si>
  <si>
    <t>Tranfery ze státního rozpočtu /volby/</t>
  </si>
  <si>
    <t>Daň z nemovitostí</t>
  </si>
  <si>
    <t>§ 3349</t>
  </si>
  <si>
    <t>Místní zpravodaj</t>
  </si>
  <si>
    <t xml:space="preserve">Daňové příjmy </t>
  </si>
  <si>
    <t xml:space="preserve">Dotace </t>
  </si>
  <si>
    <t xml:space="preserve">Nedaňové příjmy </t>
  </si>
  <si>
    <t>Daňové příjmy + dotace</t>
  </si>
  <si>
    <t>Ostatní transfery požární ochrany</t>
  </si>
  <si>
    <t>Kronika,kulturní akce</t>
  </si>
  <si>
    <t>Návrh rozpočtu  na rok 2018</t>
  </si>
  <si>
    <t>Schválený rozpočet na rok 2017</t>
  </si>
  <si>
    <t>Návrh rozpočtu na rok 2018</t>
  </si>
  <si>
    <t>§ 3769</t>
  </si>
  <si>
    <t>Refundace pokuty za terénní úpravy</t>
  </si>
  <si>
    <t xml:space="preserve"> </t>
  </si>
  <si>
    <t>Veřejné osvětlení /vratky záloh.ap/</t>
  </si>
  <si>
    <t>Výkup  odpadů</t>
  </si>
  <si>
    <t>KaSK</t>
  </si>
  <si>
    <t>jubilanti, vítání občánků, jarní zábava, setkání důchodců, mikulášská nadílka, Silvestr</t>
  </si>
  <si>
    <t>dotace</t>
  </si>
  <si>
    <t>z toho 350 tis. Na projekt cyklostezky</t>
  </si>
  <si>
    <t>z toho 987tis projekt kontejnery pro Kunratice, Polevsko Svojkov</t>
  </si>
  <si>
    <t>májové slavnosti 100tis, kulturní září 40tis, triatlon 30tis</t>
  </si>
  <si>
    <t>1.418.349,1 - sportoviště, 228.760,0 - projekt cyklostezky     838.920-kontejnery   83.500 podíl obcí Svojkov a polevsko</t>
  </si>
  <si>
    <t>250 tis chodník po obou stranách silnice před úřadem</t>
  </si>
  <si>
    <t>nová zastávka u OÚ a na druhé straně silnice</t>
  </si>
  <si>
    <t>900tis na opravu střechy a podkroví</t>
  </si>
  <si>
    <t>400 tis. na provoz</t>
  </si>
  <si>
    <t>dotace z rozpočtu obce na opravu střechy - 50 tis</t>
  </si>
  <si>
    <t>obnova vybavení a drobné opravy</t>
  </si>
  <si>
    <t>nové sportoviště pro ZŠ</t>
  </si>
  <si>
    <t>dětské akce pořádané SDH a sportovci</t>
  </si>
  <si>
    <t>dětské akce pořádané paní Růžičkovou a šachisti (9tis)</t>
  </si>
  <si>
    <t>250tis činnost jednotky    150tis projektová příprava opravy a rozšíření požární zbrojnice</t>
  </si>
  <si>
    <t>Odstranění navážky u nádraží</t>
  </si>
  <si>
    <t>500 tis. Výměna oken v budově OÚ + restauraci</t>
  </si>
  <si>
    <t>projektová příprava, opravy hav. Stavu</t>
  </si>
  <si>
    <t>mailem: oukunratice@mybox.cz nebo ústně na OU do  28. 11. 2017</t>
  </si>
  <si>
    <t>Návrh rozpočtu obce Kunratice u Cvikova na rok 2017 byl zveřejněn od 9.11.2017</t>
  </si>
  <si>
    <t>do 25. 11. 2017, i elektronicky</t>
  </si>
  <si>
    <t>Návrh rozpočtu na rok 2018 včetně komentáře naleznete na www.kunraticeucvikova.eu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</si>
</sst>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"/>
  </numFmts>
  <fonts count="33" x14ac:knownFonts="1">
    <font>
      <sz val="10"/>
      <name val="Arial CE"/>
      <charset val="238"/>
    </font>
    <font>
      <sz val="10"/>
      <name val="Arial CE"/>
      <charset val="238"/>
    </font>
    <font>
      <i/>
      <sz val="14"/>
      <name val="Arial Black"/>
      <family val="2"/>
      <charset val="238"/>
    </font>
    <font>
      <sz val="12"/>
      <name val="Times New Roman CE"/>
      <family val="1"/>
      <charset val="238"/>
    </font>
    <font>
      <sz val="10"/>
      <name val="Arial CE"/>
      <charset val="238"/>
    </font>
    <font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</font>
    <font>
      <sz val="8"/>
      <name val="Arial"/>
      <family val="2"/>
      <charset val="238"/>
    </font>
    <font>
      <sz val="8"/>
      <name val="Arial"/>
      <family val="2"/>
    </font>
    <font>
      <b/>
      <i/>
      <sz val="10"/>
      <name val="Times New Roman CE"/>
      <charset val="238"/>
    </font>
    <font>
      <i/>
      <sz val="10"/>
      <name val="Times New Roman CE"/>
      <charset val="238"/>
    </font>
    <font>
      <b/>
      <i/>
      <sz val="11"/>
      <name val="Times New Roman CE"/>
      <charset val="238"/>
    </font>
    <font>
      <sz val="10"/>
      <name val="Times New Roman CE"/>
      <charset val="238"/>
    </font>
    <font>
      <sz val="10"/>
      <color rgb="FFFFCCCC"/>
      <name val="Times New Roman CE"/>
      <family val="1"/>
      <charset val="238"/>
    </font>
    <font>
      <sz val="9"/>
      <name val="Times New Roman CE"/>
      <charset val="238"/>
    </font>
    <font>
      <b/>
      <i/>
      <sz val="12"/>
      <name val="Times New Roman CE"/>
      <charset val="238"/>
    </font>
    <font>
      <b/>
      <sz val="10"/>
      <name val="Times New Roman CE"/>
      <charset val="238"/>
    </font>
    <font>
      <b/>
      <sz val="10"/>
      <color indexed="56"/>
      <name val="Times New Roman CE"/>
      <family val="1"/>
      <charset val="238"/>
    </font>
    <font>
      <b/>
      <sz val="9"/>
      <name val="Times New Roman CE"/>
      <charset val="238"/>
    </font>
    <font>
      <b/>
      <sz val="12"/>
      <color indexed="56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color indexed="8"/>
      <name val="Times New Roman CE"/>
      <charset val="238"/>
    </font>
    <font>
      <sz val="12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Arial CE"/>
      <charset val="238"/>
    </font>
    <font>
      <sz val="12"/>
      <name val="Arial CE"/>
      <charset val="238"/>
    </font>
    <font>
      <b/>
      <sz val="9"/>
      <name val="Times New Roman CE"/>
      <family val="1"/>
      <charset val="238"/>
    </font>
    <font>
      <sz val="10"/>
      <name val="Calibri"/>
      <family val="2"/>
      <charset val="238"/>
    </font>
    <font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3" xfId="0" applyFont="1" applyBorder="1"/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/>
    <xf numFmtId="4" fontId="6" fillId="0" borderId="3" xfId="0" applyNumberFormat="1" applyFont="1" applyBorder="1"/>
    <xf numFmtId="4" fontId="8" fillId="0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9" fillId="0" borderId="3" xfId="0" applyFont="1" applyBorder="1"/>
    <xf numFmtId="4" fontId="6" fillId="7" borderId="3" xfId="0" applyNumberFormat="1" applyFont="1" applyFill="1" applyBorder="1" applyAlignment="1">
      <alignment horizontal="right"/>
    </xf>
    <xf numFmtId="0" fontId="10" fillId="0" borderId="3" xfId="0" applyFont="1" applyBorder="1"/>
    <xf numFmtId="0" fontId="9" fillId="0" borderId="6" xfId="0" applyFont="1" applyBorder="1"/>
    <xf numFmtId="4" fontId="6" fillId="2" borderId="6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10" fillId="0" borderId="4" xfId="0" applyFont="1" applyBorder="1"/>
    <xf numFmtId="0" fontId="5" fillId="0" borderId="6" xfId="0" applyFont="1" applyFill="1" applyBorder="1"/>
    <xf numFmtId="0" fontId="11" fillId="4" borderId="4" xfId="0" applyFont="1" applyFill="1" applyBorder="1" applyAlignment="1">
      <alignment horizontal="center"/>
    </xf>
    <xf numFmtId="4" fontId="12" fillId="4" borderId="3" xfId="0" applyNumberFormat="1" applyFont="1" applyFill="1" applyBorder="1"/>
    <xf numFmtId="4" fontId="5" fillId="4" borderId="3" xfId="0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6" fillId="0" borderId="6" xfId="0" applyFont="1" applyBorder="1"/>
    <xf numFmtId="0" fontId="11" fillId="2" borderId="4" xfId="0" applyFont="1" applyFill="1" applyBorder="1" applyAlignment="1">
      <alignment horizontal="right"/>
    </xf>
    <xf numFmtId="4" fontId="6" fillId="2" borderId="3" xfId="0" applyNumberFormat="1" applyFont="1" applyFill="1" applyBorder="1"/>
    <xf numFmtId="4" fontId="8" fillId="2" borderId="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4" fontId="11" fillId="4" borderId="3" xfId="0" applyNumberFormat="1" applyFont="1" applyFill="1" applyBorder="1"/>
    <xf numFmtId="4" fontId="8" fillId="4" borderId="3" xfId="0" applyNumberFormat="1" applyFont="1" applyFill="1" applyBorder="1" applyAlignment="1">
      <alignment horizontal="right"/>
    </xf>
    <xf numFmtId="4" fontId="6" fillId="4" borderId="5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0" fontId="10" fillId="0" borderId="6" xfId="0" applyFont="1" applyBorder="1"/>
    <xf numFmtId="0" fontId="13" fillId="8" borderId="4" xfId="0" applyFont="1" applyFill="1" applyBorder="1" applyAlignment="1">
      <alignment horizontal="center"/>
    </xf>
    <xf numFmtId="4" fontId="11" fillId="8" borderId="3" xfId="0" applyNumberFormat="1" applyFont="1" applyFill="1" applyBorder="1"/>
    <xf numFmtId="4" fontId="8" fillId="8" borderId="3" xfId="0" applyNumberFormat="1" applyFont="1" applyFill="1" applyBorder="1" applyAlignment="1">
      <alignment horizontal="right"/>
    </xf>
    <xf numFmtId="0" fontId="14" fillId="5" borderId="4" xfId="0" applyFont="1" applyFill="1" applyBorder="1"/>
    <xf numFmtId="4" fontId="11" fillId="5" borderId="3" xfId="0" applyNumberFormat="1" applyFont="1" applyFill="1" applyBorder="1"/>
    <xf numFmtId="4" fontId="8" fillId="5" borderId="3" xfId="0" applyNumberFormat="1" applyFont="1" applyFill="1" applyBorder="1" applyAlignment="1">
      <alignment horizontal="right"/>
    </xf>
    <xf numFmtId="4" fontId="6" fillId="5" borderId="5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15" fillId="7" borderId="3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left"/>
    </xf>
    <xf numFmtId="4" fontId="14" fillId="2" borderId="3" xfId="0" applyNumberFormat="1" applyFont="1" applyFill="1" applyBorder="1"/>
    <xf numFmtId="4" fontId="16" fillId="2" borderId="3" xfId="0" applyNumberFormat="1" applyFont="1" applyFill="1" applyBorder="1" applyAlignment="1">
      <alignment horizontal="center"/>
    </xf>
    <xf numFmtId="4" fontId="14" fillId="7" borderId="3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0" fontId="6" fillId="0" borderId="7" xfId="0" applyFont="1" applyFill="1" applyBorder="1"/>
    <xf numFmtId="4" fontId="6" fillId="0" borderId="3" xfId="0" applyNumberFormat="1" applyFont="1" applyFill="1" applyBorder="1"/>
    <xf numFmtId="0" fontId="4" fillId="0" borderId="3" xfId="0" applyFont="1" applyBorder="1"/>
    <xf numFmtId="0" fontId="4" fillId="7" borderId="3" xfId="0" applyFont="1" applyFill="1" applyBorder="1"/>
    <xf numFmtId="4" fontId="11" fillId="2" borderId="0" xfId="0" applyNumberFormat="1" applyFont="1" applyFill="1" applyBorder="1" applyAlignment="1">
      <alignment horizontal="right"/>
    </xf>
    <xf numFmtId="0" fontId="6" fillId="0" borderId="7" xfId="0" applyFont="1" applyBorder="1"/>
    <xf numFmtId="0" fontId="11" fillId="0" borderId="4" xfId="0" applyFont="1" applyBorder="1"/>
    <xf numFmtId="0" fontId="6" fillId="0" borderId="4" xfId="0" applyFont="1" applyBorder="1"/>
    <xf numFmtId="0" fontId="6" fillId="0" borderId="0" xfId="0" applyFont="1" applyBorder="1"/>
    <xf numFmtId="0" fontId="17" fillId="6" borderId="3" xfId="0" applyFont="1" applyFill="1" applyBorder="1" applyAlignment="1">
      <alignment horizontal="center"/>
    </xf>
    <xf numFmtId="4" fontId="12" fillId="6" borderId="3" xfId="0" applyNumberFormat="1" applyFont="1" applyFill="1" applyBorder="1"/>
    <xf numFmtId="0" fontId="4" fillId="6" borderId="3" xfId="0" applyFont="1" applyFill="1" applyBorder="1"/>
    <xf numFmtId="4" fontId="18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  <xf numFmtId="4" fontId="6" fillId="0" borderId="0" xfId="0" applyNumberFormat="1" applyFont="1" applyBorder="1" applyAlignment="1">
      <alignment horizontal="right"/>
    </xf>
    <xf numFmtId="0" fontId="4" fillId="0" borderId="0" xfId="0" applyFont="1" applyBorder="1"/>
    <xf numFmtId="4" fontId="7" fillId="3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5" fillId="0" borderId="3" xfId="0" applyFont="1" applyFill="1" applyBorder="1"/>
    <xf numFmtId="4" fontId="6" fillId="0" borderId="3" xfId="0" applyNumberFormat="1" applyFont="1" applyFill="1" applyBorder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 applyFill="1"/>
    <xf numFmtId="0" fontId="19" fillId="0" borderId="3" xfId="0" applyFont="1" applyFill="1" applyBorder="1"/>
    <xf numFmtId="0" fontId="7" fillId="3" borderId="3" xfId="0" applyFont="1" applyFill="1" applyBorder="1"/>
    <xf numFmtId="4" fontId="7" fillId="6" borderId="3" xfId="0" applyNumberFormat="1" applyFont="1" applyFill="1" applyBorder="1"/>
    <xf numFmtId="4" fontId="7" fillId="6" borderId="3" xfId="0" applyNumberFormat="1" applyFont="1" applyFill="1" applyBorder="1" applyAlignment="1">
      <alignment horizontal="center"/>
    </xf>
    <xf numFmtId="4" fontId="18" fillId="6" borderId="3" xfId="1" applyNumberFormat="1" applyFont="1" applyFill="1" applyBorder="1"/>
    <xf numFmtId="4" fontId="20" fillId="6" borderId="3" xfId="0" applyNumberFormat="1" applyFont="1" applyFill="1" applyBorder="1"/>
    <xf numFmtId="0" fontId="19" fillId="0" borderId="0" xfId="0" applyFont="1" applyFill="1" applyBorder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8" fillId="0" borderId="0" xfId="0" applyNumberFormat="1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4" fontId="23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5" fillId="0" borderId="0" xfId="0" applyFont="1" applyFill="1" applyBorder="1"/>
    <xf numFmtId="4" fontId="26" fillId="0" borderId="0" xfId="0" applyNumberFormat="1" applyFont="1" applyFill="1" applyBorder="1"/>
    <xf numFmtId="4" fontId="27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/>
    <xf numFmtId="0" fontId="28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29" fillId="0" borderId="0" xfId="0" applyFont="1" applyFill="1" applyBorder="1"/>
    <xf numFmtId="4" fontId="30" fillId="0" borderId="0" xfId="0" applyNumberFormat="1" applyFont="1" applyFill="1" applyBorder="1"/>
    <xf numFmtId="4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10" fillId="9" borderId="3" xfId="0" applyFont="1" applyFill="1" applyBorder="1"/>
    <xf numFmtId="4" fontId="6" fillId="9" borderId="3" xfId="0" applyNumberFormat="1" applyFont="1" applyFill="1" applyBorder="1"/>
    <xf numFmtId="4" fontId="8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/>
    </xf>
    <xf numFmtId="4" fontId="6" fillId="2" borderId="0" xfId="0" applyNumberFormat="1" applyFont="1" applyFill="1" applyAlignment="1">
      <alignment horizontal="left"/>
    </xf>
    <xf numFmtId="164" fontId="5" fillId="0" borderId="0" xfId="0" applyNumberFormat="1" applyFont="1" applyFill="1" applyBorder="1"/>
    <xf numFmtId="0" fontId="31" fillId="0" borderId="0" xfId="0" applyFont="1"/>
    <xf numFmtId="0" fontId="3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CCCC"/>
      <color rgb="FFFF7C80"/>
      <color rgb="FF00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tabSelected="1" workbookViewId="0">
      <pane ySplit="1" topLeftCell="A11" activePane="bottomLeft" state="frozen"/>
      <selection pane="bottomLeft" activeCell="J34" sqref="J34"/>
    </sheetView>
  </sheetViews>
  <sheetFormatPr defaultRowHeight="12.75" x14ac:dyDescent="0.2"/>
  <cols>
    <col min="1" max="1" width="6" style="2" customWidth="1"/>
    <col min="2" max="2" width="29" style="2" customWidth="1"/>
    <col min="3" max="3" width="13.5703125" style="2" customWidth="1"/>
    <col min="4" max="4" width="3.28515625" style="2" customWidth="1"/>
    <col min="5" max="5" width="12.5703125" style="2" customWidth="1"/>
    <col min="6" max="6" width="7.5703125" style="2" customWidth="1"/>
    <col min="7" max="7" width="13.7109375" style="2" customWidth="1"/>
    <col min="8" max="8" width="14.5703125" style="2" customWidth="1"/>
    <col min="9" max="9" width="13.5703125" style="2" customWidth="1"/>
    <col min="10" max="10" width="14" style="2" customWidth="1"/>
    <col min="11" max="11" width="20.7109375" style="2" customWidth="1"/>
    <col min="12" max="16384" width="9.140625" style="2"/>
  </cols>
  <sheetData>
    <row r="1" spans="1:10" ht="22.5" x14ac:dyDescent="0.45">
      <c r="A1" s="138" t="s">
        <v>109</v>
      </c>
      <c r="B1" s="139"/>
      <c r="C1" s="139"/>
      <c r="D1" s="139"/>
      <c r="E1" s="140"/>
      <c r="F1" s="140"/>
      <c r="G1" s="140"/>
      <c r="H1" s="1"/>
      <c r="I1" s="1"/>
      <c r="J1" s="1"/>
    </row>
    <row r="2" spans="1:10" ht="11.25" customHeight="1" thickBot="1" x14ac:dyDescent="0.25">
      <c r="A2" s="3"/>
      <c r="B2" s="3"/>
      <c r="C2" s="4"/>
      <c r="D2" s="5"/>
      <c r="E2" s="6"/>
      <c r="F2" s="1"/>
      <c r="G2" s="7"/>
      <c r="H2" s="1"/>
      <c r="I2" s="1"/>
      <c r="J2" s="1"/>
    </row>
    <row r="3" spans="1:10" ht="51.75" customHeight="1" thickTop="1" x14ac:dyDescent="0.2">
      <c r="A3" s="8"/>
      <c r="B3" s="9" t="s">
        <v>0</v>
      </c>
      <c r="C3" s="10"/>
      <c r="D3" s="10"/>
      <c r="E3" s="10" t="s">
        <v>110</v>
      </c>
      <c r="F3" s="10"/>
      <c r="G3" s="11" t="s">
        <v>111</v>
      </c>
      <c r="H3" s="12"/>
      <c r="I3" s="12"/>
      <c r="J3" s="12"/>
    </row>
    <row r="4" spans="1:10" x14ac:dyDescent="0.2">
      <c r="A4" s="13" t="s">
        <v>36</v>
      </c>
      <c r="B4" s="13"/>
      <c r="C4" s="14"/>
      <c r="D4" s="15"/>
      <c r="E4" s="16"/>
      <c r="F4" s="17"/>
      <c r="G4" s="16"/>
      <c r="H4" s="18"/>
      <c r="I4" s="1"/>
      <c r="J4" s="1"/>
    </row>
    <row r="5" spans="1:10" x14ac:dyDescent="0.2">
      <c r="A5" s="19">
        <v>1111</v>
      </c>
      <c r="B5" s="19" t="s">
        <v>92</v>
      </c>
      <c r="C5" s="14"/>
      <c r="D5" s="15"/>
      <c r="E5" s="16">
        <v>1566000</v>
      </c>
      <c r="F5" s="17"/>
      <c r="G5" s="20">
        <v>1910000</v>
      </c>
      <c r="H5" s="18"/>
      <c r="I5" s="1"/>
      <c r="J5" s="1"/>
    </row>
    <row r="6" spans="1:10" x14ac:dyDescent="0.2">
      <c r="A6" s="19">
        <v>1112</v>
      </c>
      <c r="B6" s="19" t="s">
        <v>93</v>
      </c>
      <c r="C6" s="14"/>
      <c r="D6" s="15"/>
      <c r="E6" s="16">
        <v>40000</v>
      </c>
      <c r="F6" s="17"/>
      <c r="G6" s="20">
        <v>50000</v>
      </c>
      <c r="H6" s="18"/>
      <c r="I6" s="1"/>
      <c r="J6" s="1"/>
    </row>
    <row r="7" spans="1:10" x14ac:dyDescent="0.2">
      <c r="A7" s="19">
        <v>1113</v>
      </c>
      <c r="B7" s="21" t="s">
        <v>94</v>
      </c>
      <c r="C7" s="14"/>
      <c r="D7" s="15"/>
      <c r="E7" s="16">
        <v>150000</v>
      </c>
      <c r="F7" s="17"/>
      <c r="G7" s="20">
        <v>160000</v>
      </c>
      <c r="H7" s="18"/>
      <c r="I7" s="1"/>
      <c r="J7" s="1"/>
    </row>
    <row r="8" spans="1:10" x14ac:dyDescent="0.2">
      <c r="A8" s="21">
        <v>1121</v>
      </c>
      <c r="B8" s="21" t="s">
        <v>96</v>
      </c>
      <c r="C8" s="14"/>
      <c r="D8" s="15"/>
      <c r="E8" s="16">
        <v>1700000</v>
      </c>
      <c r="F8" s="17"/>
      <c r="G8" s="20">
        <v>1770000</v>
      </c>
      <c r="H8" s="18"/>
      <c r="I8" s="1"/>
      <c r="J8" s="1"/>
    </row>
    <row r="9" spans="1:10" x14ac:dyDescent="0.2">
      <c r="A9" s="21">
        <v>1122</v>
      </c>
      <c r="B9" s="21" t="s">
        <v>95</v>
      </c>
      <c r="C9" s="14"/>
      <c r="D9" s="15"/>
      <c r="E9" s="16">
        <v>250000</v>
      </c>
      <c r="F9" s="17"/>
      <c r="G9" s="20">
        <v>380000</v>
      </c>
      <c r="H9" s="18"/>
      <c r="I9" s="1"/>
      <c r="J9" s="1"/>
    </row>
    <row r="10" spans="1:10" x14ac:dyDescent="0.2">
      <c r="A10" s="21">
        <v>1211</v>
      </c>
      <c r="B10" s="21" t="s">
        <v>97</v>
      </c>
      <c r="C10" s="14"/>
      <c r="D10" s="15"/>
      <c r="E10" s="16">
        <v>3400000</v>
      </c>
      <c r="F10" s="17"/>
      <c r="G10" s="20">
        <v>4140000</v>
      </c>
      <c r="H10" s="18"/>
      <c r="I10" s="1"/>
      <c r="J10" s="1"/>
    </row>
    <row r="11" spans="1:10" x14ac:dyDescent="0.2">
      <c r="A11" s="22">
        <v>1334</v>
      </c>
      <c r="B11" s="21" t="s">
        <v>60</v>
      </c>
      <c r="C11" s="14"/>
      <c r="D11" s="15"/>
      <c r="E11" s="23"/>
      <c r="F11" s="24"/>
      <c r="G11" s="20"/>
      <c r="H11" s="18"/>
      <c r="I11" s="1"/>
      <c r="J11" s="1"/>
    </row>
    <row r="12" spans="1:10" x14ac:dyDescent="0.2">
      <c r="A12" s="22">
        <v>1339</v>
      </c>
      <c r="B12" s="21" t="s">
        <v>77</v>
      </c>
      <c r="C12" s="14"/>
      <c r="D12" s="15"/>
      <c r="E12" s="16"/>
      <c r="F12" s="24"/>
      <c r="G12" s="20"/>
      <c r="H12" s="18"/>
      <c r="I12" s="1"/>
      <c r="J12" s="1"/>
    </row>
    <row r="13" spans="1:10" x14ac:dyDescent="0.2">
      <c r="A13" s="19">
        <v>1340</v>
      </c>
      <c r="B13" s="21" t="s">
        <v>91</v>
      </c>
      <c r="C13" s="14"/>
      <c r="D13" s="15"/>
      <c r="E13" s="16">
        <v>380000</v>
      </c>
      <c r="F13" s="24"/>
      <c r="G13" s="20">
        <v>380000</v>
      </c>
      <c r="H13" s="18"/>
      <c r="I13" s="1"/>
      <c r="J13" s="1"/>
    </row>
    <row r="14" spans="1:10" x14ac:dyDescent="0.2">
      <c r="A14" s="21">
        <v>1341</v>
      </c>
      <c r="B14" s="21" t="s">
        <v>61</v>
      </c>
      <c r="C14" s="14"/>
      <c r="D14" s="15"/>
      <c r="E14" s="16">
        <v>20000</v>
      </c>
      <c r="F14" s="24"/>
      <c r="G14" s="20">
        <v>20000</v>
      </c>
      <c r="H14" s="18"/>
      <c r="I14" s="1"/>
      <c r="J14" s="1"/>
    </row>
    <row r="15" spans="1:10" x14ac:dyDescent="0.2">
      <c r="A15" s="21">
        <v>1381</v>
      </c>
      <c r="B15" s="21" t="s">
        <v>62</v>
      </c>
      <c r="C15" s="14"/>
      <c r="D15" s="15"/>
      <c r="E15" s="16">
        <v>25000</v>
      </c>
      <c r="F15" s="24"/>
      <c r="G15" s="20">
        <v>33000</v>
      </c>
      <c r="H15" s="18"/>
      <c r="I15" s="1"/>
      <c r="J15" s="1"/>
    </row>
    <row r="16" spans="1:10" x14ac:dyDescent="0.2">
      <c r="A16" s="21">
        <v>1361</v>
      </c>
      <c r="B16" s="21" t="s">
        <v>63</v>
      </c>
      <c r="C16" s="14"/>
      <c r="D16" s="15"/>
      <c r="E16" s="16">
        <v>9000</v>
      </c>
      <c r="F16" s="24"/>
      <c r="G16" s="20">
        <v>9000</v>
      </c>
      <c r="H16" s="18"/>
      <c r="I16" s="1"/>
      <c r="J16" s="1"/>
    </row>
    <row r="17" spans="1:11" x14ac:dyDescent="0.2">
      <c r="A17" s="21">
        <v>1511</v>
      </c>
      <c r="B17" s="25" t="s">
        <v>100</v>
      </c>
      <c r="C17" s="14"/>
      <c r="D17" s="15"/>
      <c r="E17" s="16">
        <v>410000</v>
      </c>
      <c r="F17" s="24"/>
      <c r="G17" s="20">
        <v>450000</v>
      </c>
      <c r="H17" s="18"/>
      <c r="I17" s="1"/>
      <c r="J17" s="1"/>
    </row>
    <row r="18" spans="1:11" s="32" customFormat="1" ht="15.75" customHeight="1" x14ac:dyDescent="0.25">
      <c r="A18" s="26" t="s">
        <v>64</v>
      </c>
      <c r="B18" s="27" t="s">
        <v>103</v>
      </c>
      <c r="C18" s="28">
        <f>SUM(C5:C17)</f>
        <v>0</v>
      </c>
      <c r="D18" s="29"/>
      <c r="E18" s="28">
        <f>SUM(E5:E17)</f>
        <v>7950000</v>
      </c>
      <c r="F18" s="28">
        <f>SUM(F5:F17)</f>
        <v>0</v>
      </c>
      <c r="G18" s="28">
        <f>SUM(G5:G17)</f>
        <v>9302000</v>
      </c>
      <c r="H18" s="30"/>
      <c r="I18" s="31"/>
      <c r="J18" s="31"/>
    </row>
    <row r="19" spans="1:11" s="32" customFormat="1" ht="12.75" customHeight="1" x14ac:dyDescent="0.25">
      <c r="A19" s="33" t="s">
        <v>36</v>
      </c>
      <c r="B19" s="34"/>
      <c r="C19" s="35"/>
      <c r="D19" s="36"/>
      <c r="E19" s="16"/>
      <c r="F19" s="16"/>
      <c r="G19" s="16"/>
      <c r="H19" s="30"/>
      <c r="I19" s="31"/>
      <c r="J19" s="31"/>
    </row>
    <row r="20" spans="1:11" s="32" customFormat="1" ht="12.75" customHeight="1" x14ac:dyDescent="0.2">
      <c r="A20" s="33">
        <v>4111</v>
      </c>
      <c r="B20" s="37" t="s">
        <v>99</v>
      </c>
      <c r="C20" s="35"/>
      <c r="D20" s="36"/>
      <c r="E20" s="16"/>
      <c r="F20" s="16"/>
      <c r="G20" s="16">
        <v>27300</v>
      </c>
      <c r="H20" s="30"/>
      <c r="I20" s="31"/>
      <c r="J20" s="31"/>
    </row>
    <row r="21" spans="1:11" s="32" customFormat="1" ht="12.75" customHeight="1" x14ac:dyDescent="0.2">
      <c r="A21" s="21">
        <v>4112</v>
      </c>
      <c r="B21" s="21" t="s">
        <v>74</v>
      </c>
      <c r="C21" s="14"/>
      <c r="D21" s="15"/>
      <c r="E21" s="16">
        <v>175100</v>
      </c>
      <c r="F21" s="24"/>
      <c r="G21" s="20">
        <v>177000</v>
      </c>
      <c r="H21" s="30"/>
      <c r="I21" s="31"/>
      <c r="J21" s="31"/>
    </row>
    <row r="22" spans="1:11" s="32" customFormat="1" ht="12.75" customHeight="1" x14ac:dyDescent="0.2">
      <c r="A22" s="21">
        <v>4116</v>
      </c>
      <c r="B22" s="21" t="s">
        <v>79</v>
      </c>
      <c r="C22" s="14"/>
      <c r="D22" s="15"/>
      <c r="E22" s="16">
        <v>400000</v>
      </c>
      <c r="F22" s="24"/>
      <c r="G22" s="20">
        <v>288000</v>
      </c>
      <c r="H22" s="30"/>
      <c r="I22" s="31"/>
      <c r="J22" s="31"/>
    </row>
    <row r="23" spans="1:11" s="32" customFormat="1" ht="12.75" customHeight="1" x14ac:dyDescent="0.2">
      <c r="A23" s="130">
        <v>4116</v>
      </c>
      <c r="B23" s="130" t="s">
        <v>119</v>
      </c>
      <c r="C23" s="131"/>
      <c r="D23" s="132"/>
      <c r="E23" s="133"/>
      <c r="F23" s="133"/>
      <c r="G23" s="20">
        <v>2569500</v>
      </c>
      <c r="H23" s="134" t="s">
        <v>123</v>
      </c>
      <c r="I23" s="31"/>
      <c r="J23" s="31"/>
    </row>
    <row r="24" spans="1:11" s="32" customFormat="1" ht="12.75" customHeight="1" x14ac:dyDescent="0.2">
      <c r="A24" s="21">
        <v>4122</v>
      </c>
      <c r="B24" s="21" t="s">
        <v>75</v>
      </c>
      <c r="C24" s="14"/>
      <c r="D24" s="15"/>
      <c r="E24" s="16"/>
      <c r="F24" s="24"/>
      <c r="G24" s="20"/>
      <c r="H24" s="30"/>
      <c r="I24" s="31"/>
      <c r="J24" s="31"/>
    </row>
    <row r="25" spans="1:11" s="32" customFormat="1" ht="12.75" customHeight="1" x14ac:dyDescent="0.2">
      <c r="A25" s="21">
        <v>4134</v>
      </c>
      <c r="B25" s="21" t="s">
        <v>80</v>
      </c>
      <c r="C25" s="14"/>
      <c r="D25" s="15"/>
      <c r="E25" s="16"/>
      <c r="F25" s="24"/>
      <c r="G25" s="20"/>
      <c r="H25" s="30"/>
      <c r="I25" s="31"/>
      <c r="J25" s="31"/>
    </row>
    <row r="26" spans="1:11" s="32" customFormat="1" ht="15.75" customHeight="1" x14ac:dyDescent="0.25">
      <c r="A26" s="21"/>
      <c r="B26" s="38" t="s">
        <v>104</v>
      </c>
      <c r="C26" s="39">
        <f>SUM(C20:C25)</f>
        <v>0</v>
      </c>
      <c r="D26" s="40"/>
      <c r="E26" s="41">
        <f>SUM(E21:E25)</f>
        <v>575100</v>
      </c>
      <c r="F26" s="42">
        <f>SUM(F20:F25)</f>
        <v>0</v>
      </c>
      <c r="G26" s="42">
        <f>SUM(G20:G25)</f>
        <v>3061800</v>
      </c>
      <c r="H26" s="30"/>
      <c r="I26" s="31"/>
      <c r="J26" s="31"/>
    </row>
    <row r="27" spans="1:11" s="32" customFormat="1" ht="15.75" customHeight="1" x14ac:dyDescent="0.25">
      <c r="A27" s="43"/>
      <c r="B27" s="44" t="s">
        <v>106</v>
      </c>
      <c r="C27" s="45">
        <f>SUM(C18:C25)</f>
        <v>0</v>
      </c>
      <c r="D27" s="46"/>
      <c r="E27" s="45">
        <f>SUM(E18:E25)</f>
        <v>8525100</v>
      </c>
      <c r="F27" s="45">
        <f>SUM(F18:F25)</f>
        <v>0</v>
      </c>
      <c r="G27" s="45">
        <f>SUM(G18:G25)</f>
        <v>12363800</v>
      </c>
      <c r="H27" s="30"/>
      <c r="I27" s="31"/>
      <c r="J27" s="31"/>
    </row>
    <row r="28" spans="1:11" s="32" customFormat="1" ht="12.75" customHeight="1" x14ac:dyDescent="0.25">
      <c r="A28" s="26" t="s">
        <v>101</v>
      </c>
      <c r="B28" s="47" t="s">
        <v>102</v>
      </c>
      <c r="C28" s="48"/>
      <c r="D28" s="49"/>
      <c r="E28" s="50"/>
      <c r="F28" s="51"/>
      <c r="G28" s="52"/>
      <c r="H28" s="30"/>
      <c r="I28" s="31"/>
      <c r="J28" s="31"/>
    </row>
    <row r="29" spans="1:11" s="32" customFormat="1" x14ac:dyDescent="0.2">
      <c r="A29" s="26" t="s">
        <v>71</v>
      </c>
      <c r="B29" s="53" t="s">
        <v>69</v>
      </c>
      <c r="C29" s="54"/>
      <c r="D29" s="55"/>
      <c r="E29" s="54">
        <v>5000</v>
      </c>
      <c r="F29" s="54"/>
      <c r="G29" s="56">
        <v>5000</v>
      </c>
      <c r="H29" s="30"/>
      <c r="I29" s="31"/>
      <c r="J29" s="31"/>
    </row>
    <row r="30" spans="1:11" x14ac:dyDescent="0.2">
      <c r="A30" s="33" t="s">
        <v>37</v>
      </c>
      <c r="B30" s="13" t="s">
        <v>4</v>
      </c>
      <c r="C30" s="14"/>
      <c r="D30" s="15"/>
      <c r="E30" s="57">
        <v>422000</v>
      </c>
      <c r="F30" s="24"/>
      <c r="G30" s="20">
        <v>400000</v>
      </c>
      <c r="H30" s="58"/>
      <c r="I30" s="18"/>
      <c r="J30" s="1"/>
      <c r="K30" s="1"/>
    </row>
    <row r="31" spans="1:11" x14ac:dyDescent="0.2">
      <c r="A31" s="13" t="s">
        <v>38</v>
      </c>
      <c r="B31" s="13" t="s">
        <v>46</v>
      </c>
      <c r="C31" s="14"/>
      <c r="D31" s="15"/>
      <c r="E31" s="57">
        <v>84000</v>
      </c>
      <c r="F31" s="24"/>
      <c r="G31" s="20">
        <v>55000</v>
      </c>
      <c r="H31" s="58"/>
      <c r="I31" s="18"/>
      <c r="J31" s="1"/>
      <c r="K31" s="1"/>
    </row>
    <row r="32" spans="1:11" x14ac:dyDescent="0.2">
      <c r="A32" s="13" t="s">
        <v>72</v>
      </c>
      <c r="B32" s="13" t="s">
        <v>115</v>
      </c>
      <c r="C32" s="14"/>
      <c r="D32" s="15"/>
      <c r="E32" s="57">
        <v>3000</v>
      </c>
      <c r="F32" s="24"/>
      <c r="G32" s="20">
        <v>15000</v>
      </c>
      <c r="H32" s="58"/>
      <c r="I32" s="18"/>
      <c r="J32" s="1"/>
      <c r="K32" s="1"/>
    </row>
    <row r="33" spans="1:31" x14ac:dyDescent="0.2">
      <c r="A33" s="13" t="s">
        <v>39</v>
      </c>
      <c r="B33" s="13" t="s">
        <v>6</v>
      </c>
      <c r="C33" s="14"/>
      <c r="D33" s="15"/>
      <c r="E33" s="57">
        <v>13000</v>
      </c>
      <c r="F33" s="24"/>
      <c r="G33" s="20">
        <v>11000</v>
      </c>
      <c r="H33" s="58"/>
      <c r="I33" s="18"/>
      <c r="J33" s="1"/>
      <c r="K33" s="1"/>
    </row>
    <row r="34" spans="1:31" x14ac:dyDescent="0.2">
      <c r="A34" s="13" t="s">
        <v>40</v>
      </c>
      <c r="B34" s="13" t="s">
        <v>84</v>
      </c>
      <c r="C34" s="14"/>
      <c r="D34" s="15"/>
      <c r="E34" s="57">
        <v>80000</v>
      </c>
      <c r="F34" s="24"/>
      <c r="G34" s="20">
        <v>120000</v>
      </c>
      <c r="H34" s="58"/>
      <c r="I34" s="18"/>
      <c r="J34" s="1"/>
      <c r="K34" s="1"/>
    </row>
    <row r="35" spans="1:31" x14ac:dyDescent="0.2">
      <c r="A35" s="13" t="s">
        <v>41</v>
      </c>
      <c r="B35" s="13" t="s">
        <v>47</v>
      </c>
      <c r="C35" s="14"/>
      <c r="D35" s="15"/>
      <c r="E35" s="57"/>
      <c r="F35" s="24"/>
      <c r="G35" s="20"/>
      <c r="H35" s="58"/>
      <c r="I35" s="18"/>
      <c r="J35" s="1"/>
      <c r="K35" s="1"/>
    </row>
    <row r="36" spans="1:31" x14ac:dyDescent="0.2">
      <c r="A36" s="13" t="s">
        <v>42</v>
      </c>
      <c r="B36" s="13" t="s">
        <v>49</v>
      </c>
      <c r="C36" s="14"/>
      <c r="D36" s="15"/>
      <c r="E36" s="57">
        <v>5000</v>
      </c>
      <c r="F36" s="24"/>
      <c r="G36" s="20">
        <v>7000</v>
      </c>
      <c r="H36" s="58"/>
      <c r="I36" s="18"/>
      <c r="J36" s="1"/>
      <c r="K36" s="1"/>
    </row>
    <row r="37" spans="1:31" x14ac:dyDescent="0.2">
      <c r="A37" s="13" t="s">
        <v>73</v>
      </c>
      <c r="B37" s="13" t="s">
        <v>116</v>
      </c>
      <c r="C37" s="14"/>
      <c r="D37" s="15"/>
      <c r="E37" s="57">
        <v>500</v>
      </c>
      <c r="F37" s="24"/>
      <c r="G37" s="20">
        <v>1000</v>
      </c>
      <c r="H37" s="58"/>
      <c r="I37" s="18"/>
      <c r="J37" s="1"/>
      <c r="K37" s="1"/>
    </row>
    <row r="38" spans="1:31" x14ac:dyDescent="0.2">
      <c r="A38" s="13" t="s">
        <v>43</v>
      </c>
      <c r="B38" s="13" t="s">
        <v>50</v>
      </c>
      <c r="C38" s="14"/>
      <c r="D38" s="15"/>
      <c r="E38" s="57">
        <v>55000</v>
      </c>
      <c r="F38" s="24"/>
      <c r="G38" s="20">
        <v>57000</v>
      </c>
      <c r="H38" s="58"/>
      <c r="I38" s="18"/>
      <c r="J38" s="1"/>
      <c r="K38" s="1"/>
    </row>
    <row r="39" spans="1:31" x14ac:dyDescent="0.2">
      <c r="A39" s="13" t="s">
        <v>112</v>
      </c>
      <c r="B39" s="13" t="s">
        <v>113</v>
      </c>
      <c r="C39" s="14"/>
      <c r="D39" s="15"/>
      <c r="E39" s="57" t="s">
        <v>114</v>
      </c>
      <c r="F39" s="24"/>
      <c r="G39" s="20">
        <v>12000</v>
      </c>
      <c r="H39" s="58"/>
      <c r="I39" s="18"/>
      <c r="J39" s="1"/>
      <c r="K39" s="1"/>
    </row>
    <row r="40" spans="1:31" x14ac:dyDescent="0.2">
      <c r="A40" s="13" t="s">
        <v>44</v>
      </c>
      <c r="B40" s="13" t="s">
        <v>51</v>
      </c>
      <c r="C40" s="14"/>
      <c r="D40" s="15"/>
      <c r="E40" s="57">
        <v>4200</v>
      </c>
      <c r="F40" s="24"/>
      <c r="G40" s="20">
        <v>2700</v>
      </c>
      <c r="H40" s="58"/>
      <c r="I40" s="18"/>
      <c r="J40" s="1"/>
      <c r="K40" s="1"/>
    </row>
    <row r="41" spans="1:31" x14ac:dyDescent="0.2">
      <c r="A41" s="59" t="s">
        <v>45</v>
      </c>
      <c r="B41" s="13" t="s">
        <v>48</v>
      </c>
      <c r="C41" s="14"/>
      <c r="D41" s="15"/>
      <c r="E41" s="57">
        <v>3200</v>
      </c>
      <c r="F41" s="24"/>
      <c r="G41" s="20"/>
      <c r="H41" s="58"/>
      <c r="I41" s="18"/>
      <c r="J41" s="1"/>
      <c r="K41" s="1"/>
    </row>
    <row r="42" spans="1:31" x14ac:dyDescent="0.2">
      <c r="A42" s="60" t="s">
        <v>86</v>
      </c>
      <c r="B42" s="60" t="s">
        <v>87</v>
      </c>
      <c r="C42" s="61"/>
      <c r="D42" s="62"/>
      <c r="E42" s="62"/>
      <c r="F42" s="62"/>
      <c r="G42" s="63"/>
      <c r="H42" s="58"/>
      <c r="I42" s="18"/>
      <c r="J42" s="1"/>
      <c r="K42" s="1"/>
    </row>
    <row r="43" spans="1:31" ht="18.75" customHeight="1" x14ac:dyDescent="0.25">
      <c r="A43" s="59"/>
      <c r="B43" s="27" t="s">
        <v>105</v>
      </c>
      <c r="C43" s="39">
        <f>SUM(C28:C42)</f>
        <v>0</v>
      </c>
      <c r="D43" s="40"/>
      <c r="E43" s="42">
        <f>SUM(E28:E42)</f>
        <v>674900</v>
      </c>
      <c r="F43" s="42">
        <f>SUM(F28:F42)</f>
        <v>0</v>
      </c>
      <c r="G43" s="42">
        <f>SUM(G28:G42)</f>
        <v>685700</v>
      </c>
      <c r="H43" s="64"/>
      <c r="I43" s="18"/>
      <c r="J43" s="1"/>
      <c r="K43" s="1"/>
    </row>
    <row r="44" spans="1:31" ht="13.5" x14ac:dyDescent="0.25">
      <c r="A44" s="65"/>
      <c r="B44" s="66"/>
      <c r="C44" s="14"/>
      <c r="D44" s="15"/>
      <c r="E44" s="16"/>
      <c r="F44" s="24"/>
      <c r="G44" s="16"/>
      <c r="H44" s="18"/>
      <c r="I44" s="1"/>
      <c r="J44" s="1"/>
    </row>
    <row r="45" spans="1:31" x14ac:dyDescent="0.2">
      <c r="A45" s="65"/>
      <c r="B45" s="67"/>
      <c r="C45" s="14"/>
      <c r="D45" s="15"/>
      <c r="E45" s="16"/>
      <c r="F45" s="24"/>
      <c r="G45" s="16"/>
      <c r="H45" s="18"/>
      <c r="I45" s="1"/>
      <c r="J45" s="1"/>
    </row>
    <row r="46" spans="1:31" ht="25.5" customHeight="1" x14ac:dyDescent="0.25">
      <c r="A46" s="68"/>
      <c r="B46" s="69" t="s">
        <v>1</v>
      </c>
      <c r="C46" s="70">
        <f>SUM(C27+C43)</f>
        <v>0</v>
      </c>
      <c r="D46" s="71"/>
      <c r="E46" s="72">
        <f>E27+E43</f>
        <v>9200000</v>
      </c>
      <c r="F46" s="73">
        <f>SUM(F27+F43)</f>
        <v>0</v>
      </c>
      <c r="G46" s="72">
        <f>SUM(G27+G43)</f>
        <v>13049500</v>
      </c>
      <c r="H46" s="18"/>
      <c r="I46" s="74"/>
      <c r="J46" s="74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</row>
    <row r="47" spans="1:31" ht="21.75" customHeight="1" x14ac:dyDescent="0.2">
      <c r="A47" s="76"/>
      <c r="B47" s="76"/>
      <c r="C47" s="76"/>
      <c r="D47" s="77"/>
      <c r="E47" s="76"/>
      <c r="F47" s="76"/>
      <c r="G47" s="76"/>
      <c r="H47" s="18"/>
      <c r="I47" s="74"/>
      <c r="J47" s="74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</row>
    <row r="48" spans="1:31" ht="21.75" customHeight="1" x14ac:dyDescent="0.2">
      <c r="A48" s="76"/>
      <c r="B48" s="76"/>
      <c r="C48" s="76"/>
      <c r="D48" s="76"/>
      <c r="E48" s="76"/>
      <c r="F48" s="76"/>
      <c r="G48" s="76"/>
      <c r="H48" s="18"/>
      <c r="I48" s="74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1:31" ht="21.75" customHeight="1" x14ac:dyDescent="0.2">
      <c r="A49" s="76"/>
      <c r="B49" s="76"/>
      <c r="C49" s="76"/>
      <c r="D49" s="77"/>
      <c r="E49" s="76"/>
      <c r="F49" s="76"/>
      <c r="G49" s="76"/>
      <c r="H49" s="18"/>
      <c r="I49" s="74"/>
      <c r="J49" s="74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1:31" ht="21.75" customHeight="1" x14ac:dyDescent="0.2">
      <c r="A50" s="76"/>
      <c r="B50" s="76"/>
      <c r="C50" s="76"/>
      <c r="D50" s="77"/>
      <c r="E50" s="76"/>
      <c r="F50" s="76"/>
      <c r="G50" s="76"/>
      <c r="H50" s="18"/>
      <c r="I50" s="74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1:31" ht="21.75" customHeight="1" x14ac:dyDescent="0.2">
      <c r="A51" s="76"/>
      <c r="B51" s="76"/>
      <c r="C51" s="76"/>
      <c r="D51" s="77"/>
      <c r="E51" s="76"/>
      <c r="F51" s="76"/>
      <c r="G51" s="76"/>
      <c r="H51" s="18"/>
      <c r="I51" s="74"/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</row>
    <row r="52" spans="1:31" ht="51" customHeight="1" x14ac:dyDescent="0.2">
      <c r="A52" s="8"/>
      <c r="B52" s="9" t="s">
        <v>52</v>
      </c>
      <c r="C52" s="78"/>
      <c r="D52" s="78"/>
      <c r="E52" s="78" t="s">
        <v>110</v>
      </c>
      <c r="F52" s="78"/>
      <c r="G52" s="11" t="s">
        <v>111</v>
      </c>
      <c r="H52" s="12"/>
      <c r="I52" s="12"/>
      <c r="J52" s="12"/>
    </row>
    <row r="53" spans="1:31" x14ac:dyDescent="0.2">
      <c r="A53" s="79">
        <v>1014</v>
      </c>
      <c r="B53" s="61" t="s">
        <v>68</v>
      </c>
      <c r="C53" s="80"/>
      <c r="D53" s="15"/>
      <c r="E53" s="16">
        <v>8000</v>
      </c>
      <c r="F53" s="24"/>
      <c r="G53" s="20">
        <v>5000</v>
      </c>
      <c r="H53" s="74"/>
      <c r="I53" s="74"/>
      <c r="J53" s="74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1:31" x14ac:dyDescent="0.2">
      <c r="A54" s="79">
        <v>2141</v>
      </c>
      <c r="B54" s="61" t="s">
        <v>67</v>
      </c>
      <c r="C54" s="80"/>
      <c r="D54" s="15"/>
      <c r="E54" s="16">
        <v>5000</v>
      </c>
      <c r="F54" s="24"/>
      <c r="G54" s="20">
        <v>3000</v>
      </c>
      <c r="H54" s="74"/>
      <c r="I54" s="74"/>
      <c r="J54" s="74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</row>
    <row r="55" spans="1:31" x14ac:dyDescent="0.2">
      <c r="A55" s="79">
        <v>2143</v>
      </c>
      <c r="B55" s="61" t="s">
        <v>98</v>
      </c>
      <c r="C55" s="80"/>
      <c r="D55" s="15"/>
      <c r="E55" s="16">
        <v>80000</v>
      </c>
      <c r="F55" s="24"/>
      <c r="G55" s="20">
        <v>10000</v>
      </c>
      <c r="H55" s="74"/>
      <c r="I55" s="74"/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</row>
    <row r="56" spans="1:31" x14ac:dyDescent="0.2">
      <c r="A56" s="79">
        <v>2212</v>
      </c>
      <c r="B56" s="81" t="s">
        <v>2</v>
      </c>
      <c r="C56" s="80"/>
      <c r="D56" s="15"/>
      <c r="E56" s="16">
        <v>800000</v>
      </c>
      <c r="F56" s="24"/>
      <c r="G56" s="20">
        <v>250000</v>
      </c>
      <c r="H56" s="74"/>
      <c r="I56" s="7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</row>
    <row r="57" spans="1:31" x14ac:dyDescent="0.2">
      <c r="A57" s="79">
        <v>2212</v>
      </c>
      <c r="B57" s="81" t="s">
        <v>59</v>
      </c>
      <c r="C57" s="80"/>
      <c r="D57" s="15"/>
      <c r="E57" s="16"/>
      <c r="F57" s="24"/>
      <c r="G57" s="20"/>
      <c r="H57" s="74"/>
      <c r="I57" s="74"/>
      <c r="J57" s="74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</row>
    <row r="58" spans="1:31" x14ac:dyDescent="0.2">
      <c r="A58" s="79">
        <v>2219</v>
      </c>
      <c r="B58" s="82" t="s">
        <v>54</v>
      </c>
      <c r="C58" s="80"/>
      <c r="D58" s="15"/>
      <c r="E58" s="16">
        <v>500000</v>
      </c>
      <c r="F58" s="24"/>
      <c r="G58" s="20">
        <v>600000</v>
      </c>
      <c r="H58" s="74" t="s">
        <v>120</v>
      </c>
      <c r="I58" s="74"/>
      <c r="J58" s="74" t="s">
        <v>124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</row>
    <row r="59" spans="1:31" x14ac:dyDescent="0.2">
      <c r="A59" s="79">
        <v>2229</v>
      </c>
      <c r="B59" s="83" t="s">
        <v>55</v>
      </c>
      <c r="C59" s="80"/>
      <c r="D59" s="15"/>
      <c r="E59" s="16">
        <v>150000</v>
      </c>
      <c r="F59" s="24"/>
      <c r="G59" s="20">
        <v>150000</v>
      </c>
      <c r="H59" s="1" t="s">
        <v>125</v>
      </c>
      <c r="I59" s="1"/>
      <c r="J59" s="1"/>
    </row>
    <row r="60" spans="1:31" x14ac:dyDescent="0.2">
      <c r="A60" s="79">
        <v>2292</v>
      </c>
      <c r="B60" s="83" t="s">
        <v>29</v>
      </c>
      <c r="C60" s="80"/>
      <c r="D60" s="15"/>
      <c r="E60" s="16">
        <v>55080</v>
      </c>
      <c r="F60" s="24"/>
      <c r="G60" s="20">
        <v>55080</v>
      </c>
      <c r="H60" s="1"/>
      <c r="I60" s="1"/>
      <c r="J60" s="1"/>
    </row>
    <row r="61" spans="1:31" x14ac:dyDescent="0.2">
      <c r="A61" s="79">
        <v>2310</v>
      </c>
      <c r="B61" s="83" t="s">
        <v>78</v>
      </c>
      <c r="C61" s="80"/>
      <c r="D61" s="15"/>
      <c r="E61" s="16">
        <v>15000</v>
      </c>
      <c r="F61" s="24"/>
      <c r="G61" s="20">
        <v>15000</v>
      </c>
      <c r="H61" s="1"/>
      <c r="I61" s="1"/>
      <c r="J61" s="1"/>
    </row>
    <row r="62" spans="1:31" x14ac:dyDescent="0.2">
      <c r="A62" s="79">
        <v>2321</v>
      </c>
      <c r="B62" s="81" t="s">
        <v>28</v>
      </c>
      <c r="C62" s="80"/>
      <c r="D62" s="15"/>
      <c r="E62" s="16">
        <v>50000</v>
      </c>
      <c r="F62" s="84"/>
      <c r="G62" s="20">
        <v>30000</v>
      </c>
      <c r="H62" s="1"/>
    </row>
    <row r="63" spans="1:31" x14ac:dyDescent="0.2">
      <c r="A63" s="79">
        <v>2329</v>
      </c>
      <c r="B63" s="81" t="s">
        <v>65</v>
      </c>
      <c r="C63" s="80"/>
      <c r="D63" s="15"/>
      <c r="E63" s="16">
        <v>30000</v>
      </c>
      <c r="F63" s="84"/>
      <c r="G63" s="20">
        <v>30000</v>
      </c>
      <c r="H63" s="1"/>
    </row>
    <row r="64" spans="1:31" x14ac:dyDescent="0.2">
      <c r="A64" s="79">
        <v>2333</v>
      </c>
      <c r="B64" s="81" t="s">
        <v>15</v>
      </c>
      <c r="C64" s="80"/>
      <c r="D64" s="15"/>
      <c r="E64" s="16">
        <v>1500000</v>
      </c>
      <c r="F64" s="84"/>
      <c r="G64" s="20">
        <v>747880</v>
      </c>
      <c r="H64" s="1" t="s">
        <v>136</v>
      </c>
    </row>
    <row r="65" spans="1:10" x14ac:dyDescent="0.2">
      <c r="A65" s="79">
        <v>2413</v>
      </c>
      <c r="B65" s="81" t="s">
        <v>76</v>
      </c>
      <c r="C65" s="80"/>
      <c r="D65" s="15"/>
      <c r="E65" s="16">
        <v>540</v>
      </c>
      <c r="F65" s="24"/>
      <c r="G65" s="20">
        <v>540</v>
      </c>
      <c r="H65" s="85"/>
      <c r="I65" s="86"/>
      <c r="J65" s="86"/>
    </row>
    <row r="66" spans="1:10" x14ac:dyDescent="0.2">
      <c r="A66" s="79">
        <v>3113</v>
      </c>
      <c r="B66" s="81" t="s">
        <v>3</v>
      </c>
      <c r="C66" s="80"/>
      <c r="D66" s="15"/>
      <c r="E66" s="16">
        <v>400000</v>
      </c>
      <c r="F66" s="24"/>
      <c r="G66" s="20">
        <v>1300000</v>
      </c>
      <c r="H66" s="1" t="s">
        <v>127</v>
      </c>
      <c r="I66" s="137" t="s">
        <v>126</v>
      </c>
      <c r="J66" s="86"/>
    </row>
    <row r="67" spans="1:10" x14ac:dyDescent="0.2">
      <c r="A67" s="79">
        <v>3319</v>
      </c>
      <c r="B67" s="81" t="s">
        <v>108</v>
      </c>
      <c r="C67" s="80"/>
      <c r="D67" s="15"/>
      <c r="E67" s="16">
        <v>80000</v>
      </c>
      <c r="F67" s="24"/>
      <c r="G67" s="20">
        <v>170000</v>
      </c>
      <c r="H67" s="1" t="s">
        <v>122</v>
      </c>
    </row>
    <row r="68" spans="1:10" x14ac:dyDescent="0.2">
      <c r="A68" s="79">
        <v>3326</v>
      </c>
      <c r="B68" s="81" t="s">
        <v>20</v>
      </c>
      <c r="C68" s="80"/>
      <c r="D68" s="15"/>
      <c r="E68" s="16">
        <v>20000</v>
      </c>
      <c r="F68" s="24"/>
      <c r="G68" s="20">
        <v>5000</v>
      </c>
      <c r="H68" s="1"/>
    </row>
    <row r="69" spans="1:10" x14ac:dyDescent="0.2">
      <c r="A69" s="79">
        <v>3329</v>
      </c>
      <c r="B69" s="81" t="s">
        <v>19</v>
      </c>
      <c r="C69" s="80"/>
      <c r="D69" s="15"/>
      <c r="E69" s="16"/>
      <c r="F69" s="24"/>
      <c r="G69" s="20"/>
      <c r="H69" s="1"/>
    </row>
    <row r="70" spans="1:10" x14ac:dyDescent="0.2">
      <c r="A70" s="79">
        <v>3341</v>
      </c>
      <c r="B70" s="81" t="s">
        <v>16</v>
      </c>
      <c r="C70" s="80"/>
      <c r="D70" s="15"/>
      <c r="E70" s="16">
        <v>10000</v>
      </c>
      <c r="F70" s="24"/>
      <c r="G70" s="20">
        <v>10000</v>
      </c>
      <c r="H70" s="1"/>
    </row>
    <row r="71" spans="1:10" x14ac:dyDescent="0.2">
      <c r="A71" s="79">
        <v>3349</v>
      </c>
      <c r="B71" s="81" t="s">
        <v>27</v>
      </c>
      <c r="C71" s="80"/>
      <c r="D71" s="15"/>
      <c r="E71" s="16">
        <v>7000</v>
      </c>
      <c r="F71" s="24"/>
      <c r="G71" s="20">
        <v>7000</v>
      </c>
      <c r="H71" s="1"/>
    </row>
    <row r="72" spans="1:10" x14ac:dyDescent="0.2">
      <c r="A72" s="79">
        <v>3369</v>
      </c>
      <c r="B72" s="81" t="s">
        <v>17</v>
      </c>
      <c r="C72" s="80"/>
      <c r="D72" s="15"/>
      <c r="E72" s="16">
        <v>5000</v>
      </c>
      <c r="F72" s="24"/>
      <c r="G72" s="20">
        <v>60000</v>
      </c>
      <c r="H72" s="1" t="s">
        <v>128</v>
      </c>
    </row>
    <row r="73" spans="1:10" x14ac:dyDescent="0.2">
      <c r="A73" s="79">
        <v>3392</v>
      </c>
      <c r="B73" s="81" t="s">
        <v>18</v>
      </c>
      <c r="C73" s="80"/>
      <c r="D73" s="15"/>
      <c r="E73" s="16">
        <v>50000</v>
      </c>
      <c r="F73" s="24"/>
      <c r="G73" s="20">
        <v>100000</v>
      </c>
      <c r="H73" s="1" t="s">
        <v>129</v>
      </c>
    </row>
    <row r="74" spans="1:10" x14ac:dyDescent="0.2">
      <c r="A74" s="79">
        <v>3399</v>
      </c>
      <c r="B74" s="81" t="s">
        <v>117</v>
      </c>
      <c r="C74" s="80"/>
      <c r="D74" s="15"/>
      <c r="E74" s="16">
        <v>100000</v>
      </c>
      <c r="F74" s="24"/>
      <c r="G74" s="20">
        <v>150000</v>
      </c>
      <c r="H74" s="136" t="s">
        <v>118</v>
      </c>
    </row>
    <row r="75" spans="1:10" x14ac:dyDescent="0.2">
      <c r="A75" s="79">
        <v>3412</v>
      </c>
      <c r="B75" s="81" t="s">
        <v>21</v>
      </c>
      <c r="C75" s="80"/>
      <c r="D75" s="15"/>
      <c r="E75" s="16">
        <v>150000</v>
      </c>
      <c r="F75" s="24"/>
      <c r="G75" s="20">
        <v>2200000</v>
      </c>
      <c r="H75" s="1" t="s">
        <v>130</v>
      </c>
    </row>
    <row r="76" spans="1:10" x14ac:dyDescent="0.2">
      <c r="A76" s="79">
        <v>3419</v>
      </c>
      <c r="B76" s="81" t="s">
        <v>30</v>
      </c>
      <c r="C76" s="80"/>
      <c r="D76" s="15"/>
      <c r="E76" s="16">
        <v>60000</v>
      </c>
      <c r="F76" s="24"/>
      <c r="G76" s="20">
        <v>60000</v>
      </c>
      <c r="H76" s="1"/>
    </row>
    <row r="77" spans="1:10" x14ac:dyDescent="0.2">
      <c r="A77" s="79">
        <v>3421</v>
      </c>
      <c r="B77" s="81" t="s">
        <v>56</v>
      </c>
      <c r="C77" s="80"/>
      <c r="D77" s="15"/>
      <c r="E77" s="16">
        <v>50000</v>
      </c>
      <c r="F77" s="24"/>
      <c r="G77" s="20">
        <v>50000</v>
      </c>
      <c r="H77" s="1" t="s">
        <v>132</v>
      </c>
    </row>
    <row r="78" spans="1:10" x14ac:dyDescent="0.2">
      <c r="A78" s="79">
        <v>3429</v>
      </c>
      <c r="B78" s="81" t="s">
        <v>85</v>
      </c>
      <c r="C78" s="80"/>
      <c r="D78" s="15"/>
      <c r="E78" s="16">
        <v>50000</v>
      </c>
      <c r="F78" s="24"/>
      <c r="G78" s="20">
        <v>50000</v>
      </c>
      <c r="H78" s="1" t="s">
        <v>131</v>
      </c>
    </row>
    <row r="79" spans="1:10" x14ac:dyDescent="0.2">
      <c r="A79" s="79">
        <v>3599</v>
      </c>
      <c r="B79" s="81" t="s">
        <v>88</v>
      </c>
      <c r="C79" s="80"/>
      <c r="D79" s="15"/>
      <c r="E79" s="16">
        <v>35000</v>
      </c>
      <c r="F79" s="24"/>
      <c r="G79" s="20">
        <v>10000</v>
      </c>
      <c r="H79" s="1"/>
    </row>
    <row r="80" spans="1:10" x14ac:dyDescent="0.2">
      <c r="A80" s="79">
        <v>3612</v>
      </c>
      <c r="B80" s="81" t="s">
        <v>4</v>
      </c>
      <c r="C80" s="80"/>
      <c r="D80" s="15"/>
      <c r="E80" s="16">
        <v>100000</v>
      </c>
      <c r="F80" s="24"/>
      <c r="G80" s="20">
        <v>150000</v>
      </c>
      <c r="H80" s="1"/>
    </row>
    <row r="81" spans="1:11" x14ac:dyDescent="0.2">
      <c r="A81" s="79">
        <v>3613</v>
      </c>
      <c r="B81" s="81" t="s">
        <v>22</v>
      </c>
      <c r="C81" s="80"/>
      <c r="D81" s="15"/>
      <c r="E81" s="16">
        <v>460000</v>
      </c>
      <c r="F81" s="24"/>
      <c r="G81" s="20">
        <v>650000</v>
      </c>
      <c r="H81" s="1" t="s">
        <v>135</v>
      </c>
    </row>
    <row r="82" spans="1:11" x14ac:dyDescent="0.2">
      <c r="A82" s="79">
        <v>3631</v>
      </c>
      <c r="B82" s="81" t="s">
        <v>5</v>
      </c>
      <c r="C82" s="80"/>
      <c r="D82" s="15"/>
      <c r="E82" s="16">
        <v>500000</v>
      </c>
      <c r="F82" s="24"/>
      <c r="G82" s="20">
        <v>500000</v>
      </c>
      <c r="H82" s="1"/>
    </row>
    <row r="83" spans="1:11" x14ac:dyDescent="0.2">
      <c r="A83" s="79">
        <v>3632</v>
      </c>
      <c r="B83" s="81" t="s">
        <v>6</v>
      </c>
      <c r="C83" s="80"/>
      <c r="D83" s="15"/>
      <c r="E83" s="16">
        <v>20000</v>
      </c>
      <c r="F83" s="24"/>
      <c r="G83" s="20">
        <v>20000</v>
      </c>
      <c r="H83" s="1"/>
      <c r="I83" s="86"/>
    </row>
    <row r="84" spans="1:11" x14ac:dyDescent="0.2">
      <c r="A84" s="79">
        <v>3633</v>
      </c>
      <c r="B84" s="81" t="s">
        <v>31</v>
      </c>
      <c r="C84" s="80"/>
      <c r="D84" s="15"/>
      <c r="E84" s="16" t="s">
        <v>114</v>
      </c>
      <c r="F84" s="24"/>
      <c r="G84" s="20"/>
      <c r="H84" s="85"/>
    </row>
    <row r="85" spans="1:11" x14ac:dyDescent="0.2">
      <c r="A85" s="79">
        <v>3635</v>
      </c>
      <c r="B85" s="81" t="s">
        <v>7</v>
      </c>
      <c r="C85" s="80"/>
      <c r="D85" s="15"/>
      <c r="E85" s="16"/>
      <c r="F85" s="24"/>
      <c r="G85" s="20"/>
      <c r="H85" s="85"/>
    </row>
    <row r="86" spans="1:11" x14ac:dyDescent="0.2">
      <c r="A86" s="79">
        <v>3639</v>
      </c>
      <c r="B86" s="81" t="s">
        <v>8</v>
      </c>
      <c r="C86" s="80"/>
      <c r="D86" s="15"/>
      <c r="E86" s="16">
        <v>298380</v>
      </c>
      <c r="F86" s="24"/>
      <c r="G86" s="20">
        <v>350000</v>
      </c>
      <c r="H86" s="85"/>
      <c r="I86" s="86"/>
    </row>
    <row r="87" spans="1:11" x14ac:dyDescent="0.2">
      <c r="A87" s="79">
        <v>3669</v>
      </c>
      <c r="B87" s="81" t="s">
        <v>34</v>
      </c>
      <c r="C87" s="80"/>
      <c r="D87" s="15"/>
      <c r="E87" s="16"/>
      <c r="F87" s="24"/>
      <c r="G87" s="20"/>
      <c r="H87" s="85"/>
      <c r="I87" s="86"/>
    </row>
    <row r="88" spans="1:11" x14ac:dyDescent="0.2">
      <c r="A88" s="79">
        <v>3699</v>
      </c>
      <c r="B88" s="81" t="s">
        <v>33</v>
      </c>
      <c r="C88" s="80"/>
      <c r="D88" s="15"/>
      <c r="E88" s="16"/>
      <c r="F88" s="24"/>
      <c r="G88" s="20"/>
      <c r="H88" s="85"/>
      <c r="I88" s="86"/>
    </row>
    <row r="89" spans="1:11" x14ac:dyDescent="0.2">
      <c r="A89" s="79">
        <v>3721</v>
      </c>
      <c r="B89" s="81" t="s">
        <v>23</v>
      </c>
      <c r="C89" s="80"/>
      <c r="D89" s="15"/>
      <c r="E89" s="16">
        <v>20000</v>
      </c>
      <c r="F89" s="24"/>
      <c r="G89" s="20">
        <v>30000</v>
      </c>
      <c r="H89" s="85"/>
      <c r="I89" s="86"/>
    </row>
    <row r="90" spans="1:11" x14ac:dyDescent="0.2">
      <c r="A90" s="79">
        <v>3722</v>
      </c>
      <c r="B90" s="81" t="s">
        <v>9</v>
      </c>
      <c r="C90" s="80"/>
      <c r="D90" s="15"/>
      <c r="E90" s="20">
        <v>600000</v>
      </c>
      <c r="F90" s="24"/>
      <c r="G90" s="20">
        <v>600000</v>
      </c>
      <c r="H90" s="1"/>
      <c r="I90" s="1"/>
      <c r="J90" s="1"/>
      <c r="K90" s="1"/>
    </row>
    <row r="91" spans="1:11" x14ac:dyDescent="0.2">
      <c r="A91" s="79">
        <v>3723</v>
      </c>
      <c r="B91" s="81" t="s">
        <v>24</v>
      </c>
      <c r="C91" s="80"/>
      <c r="D91" s="15"/>
      <c r="E91" s="20">
        <v>70000</v>
      </c>
      <c r="F91" s="24"/>
      <c r="G91" s="20">
        <v>70000</v>
      </c>
      <c r="H91" s="1"/>
      <c r="I91" s="1"/>
      <c r="J91" s="1"/>
      <c r="K91" s="1"/>
    </row>
    <row r="92" spans="1:11" x14ac:dyDescent="0.2">
      <c r="A92" s="79">
        <v>3725</v>
      </c>
      <c r="B92" s="81" t="s">
        <v>25</v>
      </c>
      <c r="C92" s="80"/>
      <c r="D92" s="15"/>
      <c r="E92" s="20">
        <v>100000</v>
      </c>
      <c r="F92" s="24"/>
      <c r="G92" s="20">
        <v>1130000</v>
      </c>
      <c r="H92" s="1" t="s">
        <v>121</v>
      </c>
      <c r="I92" s="1"/>
      <c r="J92" s="1"/>
      <c r="K92" s="1"/>
    </row>
    <row r="93" spans="1:11" x14ac:dyDescent="0.2">
      <c r="A93" s="79">
        <v>3726</v>
      </c>
      <c r="B93" s="81" t="s">
        <v>81</v>
      </c>
      <c r="C93" s="80"/>
      <c r="D93" s="15"/>
      <c r="E93" s="20">
        <v>50000</v>
      </c>
      <c r="F93" s="24"/>
      <c r="G93" s="20">
        <v>80000</v>
      </c>
      <c r="H93" s="1"/>
      <c r="I93" s="1"/>
      <c r="J93" s="1"/>
      <c r="K93" s="1"/>
    </row>
    <row r="94" spans="1:11" x14ac:dyDescent="0.2">
      <c r="A94" s="79">
        <v>3745</v>
      </c>
      <c r="B94" s="81" t="s">
        <v>10</v>
      </c>
      <c r="C94" s="80"/>
      <c r="D94" s="15"/>
      <c r="E94" s="20">
        <v>50000</v>
      </c>
      <c r="F94" s="24"/>
      <c r="G94" s="20">
        <v>200000</v>
      </c>
      <c r="H94" s="1"/>
      <c r="I94" s="1"/>
      <c r="J94" s="1"/>
      <c r="K94" s="1"/>
    </row>
    <row r="95" spans="1:11" x14ac:dyDescent="0.2">
      <c r="A95" s="79">
        <v>3769</v>
      </c>
      <c r="B95" s="81" t="s">
        <v>134</v>
      </c>
      <c r="C95" s="80"/>
      <c r="D95" s="15"/>
      <c r="E95" s="20"/>
      <c r="F95" s="24"/>
      <c r="G95" s="20">
        <v>500000</v>
      </c>
      <c r="H95" s="1"/>
      <c r="I95" s="1"/>
      <c r="J95" s="1"/>
      <c r="K95" s="1"/>
    </row>
    <row r="96" spans="1:11" x14ac:dyDescent="0.2">
      <c r="A96" s="79">
        <v>3900</v>
      </c>
      <c r="B96" s="81" t="s">
        <v>82</v>
      </c>
      <c r="C96" s="80"/>
      <c r="D96" s="15"/>
      <c r="E96" s="20">
        <v>5000</v>
      </c>
      <c r="F96" s="24"/>
      <c r="G96" s="20">
        <v>5000</v>
      </c>
      <c r="H96" s="1"/>
      <c r="I96" s="1"/>
      <c r="J96" s="1"/>
      <c r="K96" s="1"/>
    </row>
    <row r="97" spans="1:11" x14ac:dyDescent="0.2">
      <c r="A97" s="79">
        <v>4222</v>
      </c>
      <c r="B97" s="81" t="s">
        <v>53</v>
      </c>
      <c r="C97" s="80"/>
      <c r="D97" s="15"/>
      <c r="E97" s="20">
        <v>600000</v>
      </c>
      <c r="F97" s="24"/>
      <c r="G97" s="20">
        <v>350000</v>
      </c>
      <c r="H97" s="1"/>
      <c r="I97" s="1"/>
      <c r="J97" s="1"/>
      <c r="K97" s="1"/>
    </row>
    <row r="98" spans="1:11" x14ac:dyDescent="0.2">
      <c r="A98" s="79">
        <v>5212</v>
      </c>
      <c r="B98" s="81" t="s">
        <v>66</v>
      </c>
      <c r="C98" s="80"/>
      <c r="D98" s="15"/>
      <c r="E98" s="20">
        <v>100000</v>
      </c>
      <c r="F98" s="24"/>
      <c r="G98" s="20">
        <v>100000</v>
      </c>
      <c r="H98" s="1"/>
      <c r="I98" s="1"/>
      <c r="J98" s="1"/>
      <c r="K98" s="1"/>
    </row>
    <row r="99" spans="1:11" x14ac:dyDescent="0.2">
      <c r="A99" s="79">
        <v>5512</v>
      </c>
      <c r="B99" s="81" t="s">
        <v>11</v>
      </c>
      <c r="C99" s="80"/>
      <c r="D99" s="15"/>
      <c r="E99" s="20">
        <v>250000</v>
      </c>
      <c r="F99" s="24"/>
      <c r="G99" s="20">
        <v>400000</v>
      </c>
      <c r="H99" s="1" t="s">
        <v>133</v>
      </c>
      <c r="I99" s="1"/>
      <c r="J99" s="1"/>
      <c r="K99" s="1"/>
    </row>
    <row r="100" spans="1:11" x14ac:dyDescent="0.2">
      <c r="A100" s="79">
        <v>5519</v>
      </c>
      <c r="B100" s="81" t="s">
        <v>70</v>
      </c>
      <c r="C100" s="80"/>
      <c r="D100" s="15"/>
      <c r="E100" s="20">
        <v>60000</v>
      </c>
      <c r="F100" s="24"/>
      <c r="G100" s="20"/>
      <c r="H100" s="1"/>
      <c r="I100" s="1"/>
      <c r="J100" s="1"/>
      <c r="K100" s="1"/>
    </row>
    <row r="101" spans="1:11" x14ac:dyDescent="0.2">
      <c r="A101" s="79">
        <v>5599</v>
      </c>
      <c r="B101" s="81" t="s">
        <v>107</v>
      </c>
      <c r="C101" s="80"/>
      <c r="D101" s="15"/>
      <c r="E101" s="20"/>
      <c r="F101" s="24"/>
      <c r="G101" s="20"/>
      <c r="H101" s="1"/>
      <c r="I101" s="1"/>
      <c r="J101" s="1"/>
      <c r="K101" s="1"/>
    </row>
    <row r="102" spans="1:11" x14ac:dyDescent="0.2">
      <c r="A102" s="79">
        <v>6112</v>
      </c>
      <c r="B102" s="81" t="s">
        <v>26</v>
      </c>
      <c r="C102" s="80"/>
      <c r="D102" s="15"/>
      <c r="E102" s="20">
        <v>400000</v>
      </c>
      <c r="F102" s="24"/>
      <c r="G102" s="20">
        <v>400000</v>
      </c>
      <c r="H102" s="1"/>
      <c r="I102" s="1"/>
      <c r="J102" s="1"/>
      <c r="K102" s="1"/>
    </row>
    <row r="103" spans="1:11" x14ac:dyDescent="0.2">
      <c r="A103" s="79">
        <v>6171</v>
      </c>
      <c r="B103" s="81" t="s">
        <v>12</v>
      </c>
      <c r="C103" s="80"/>
      <c r="D103" s="15"/>
      <c r="E103" s="20">
        <v>1000000</v>
      </c>
      <c r="F103" s="24"/>
      <c r="G103" s="20">
        <v>980000</v>
      </c>
      <c r="H103" s="1"/>
      <c r="I103" s="85"/>
      <c r="J103" s="1"/>
      <c r="K103" s="1"/>
    </row>
    <row r="104" spans="1:11" x14ac:dyDescent="0.2">
      <c r="A104" s="79">
        <v>6310</v>
      </c>
      <c r="B104" s="81" t="s">
        <v>89</v>
      </c>
      <c r="C104" s="80"/>
      <c r="D104" s="15"/>
      <c r="E104" s="20">
        <v>6000</v>
      </c>
      <c r="F104" s="24"/>
      <c r="G104" s="20">
        <v>6000</v>
      </c>
      <c r="H104" s="1"/>
      <c r="I104" s="85"/>
      <c r="J104" s="1"/>
      <c r="K104" s="1"/>
    </row>
    <row r="105" spans="1:11" x14ac:dyDescent="0.2">
      <c r="A105" s="79">
        <v>6320</v>
      </c>
      <c r="B105" s="81" t="s">
        <v>35</v>
      </c>
      <c r="C105" s="80"/>
      <c r="D105" s="15"/>
      <c r="E105" s="20">
        <v>30000</v>
      </c>
      <c r="F105" s="24"/>
      <c r="G105" s="20">
        <v>50000</v>
      </c>
      <c r="H105" s="87"/>
      <c r="I105" s="85"/>
      <c r="J105" s="1"/>
      <c r="K105" s="85"/>
    </row>
    <row r="106" spans="1:11" x14ac:dyDescent="0.2">
      <c r="A106" s="79">
        <v>6330</v>
      </c>
      <c r="B106" s="81" t="s">
        <v>83</v>
      </c>
      <c r="C106" s="80"/>
      <c r="D106" s="15"/>
      <c r="E106" s="16"/>
      <c r="F106" s="24"/>
      <c r="G106" s="20"/>
      <c r="H106" s="87"/>
      <c r="I106" s="85"/>
      <c r="J106" s="1"/>
      <c r="K106" s="85"/>
    </row>
    <row r="107" spans="1:11" x14ac:dyDescent="0.2">
      <c r="A107" s="79">
        <v>6399</v>
      </c>
      <c r="B107" s="81" t="s">
        <v>32</v>
      </c>
      <c r="C107" s="80"/>
      <c r="D107" s="15"/>
      <c r="E107" s="16">
        <v>250000</v>
      </c>
      <c r="F107" s="24"/>
      <c r="G107" s="20">
        <v>380000</v>
      </c>
      <c r="H107" s="87"/>
      <c r="I107" s="85"/>
      <c r="J107" s="1"/>
      <c r="K107" s="85"/>
    </row>
    <row r="108" spans="1:11" x14ac:dyDescent="0.2">
      <c r="A108" s="79">
        <v>6402</v>
      </c>
      <c r="B108" s="81" t="s">
        <v>13</v>
      </c>
      <c r="C108" s="80"/>
      <c r="D108" s="15"/>
      <c r="E108" s="16"/>
      <c r="F108" s="24"/>
      <c r="G108" s="20"/>
      <c r="H108" s="87"/>
      <c r="I108" s="1"/>
      <c r="J108" s="1"/>
      <c r="K108" s="1"/>
    </row>
    <row r="109" spans="1:11" ht="12.75" customHeight="1" x14ac:dyDescent="0.2">
      <c r="A109" s="79">
        <v>6409</v>
      </c>
      <c r="B109" s="81" t="s">
        <v>90</v>
      </c>
      <c r="C109" s="80"/>
      <c r="D109" s="15"/>
      <c r="E109" s="16">
        <v>20000</v>
      </c>
      <c r="F109" s="24"/>
      <c r="G109" s="20">
        <v>30000</v>
      </c>
      <c r="H109" s="1"/>
      <c r="I109" s="1"/>
      <c r="J109" s="1"/>
      <c r="K109" s="1"/>
    </row>
    <row r="110" spans="1:11" ht="25.5" customHeight="1" x14ac:dyDescent="0.2">
      <c r="A110" s="88"/>
      <c r="B110" s="89" t="s">
        <v>14</v>
      </c>
      <c r="C110" s="90">
        <f>SUM(C53:C109)</f>
        <v>0</v>
      </c>
      <c r="D110" s="91"/>
      <c r="E110" s="92">
        <f>SUM(E53:E109)</f>
        <v>9200000</v>
      </c>
      <c r="F110" s="93">
        <f>SUM(F53:F109)</f>
        <v>0</v>
      </c>
      <c r="G110" s="92">
        <f>SUM(G53:G109)</f>
        <v>13049500</v>
      </c>
      <c r="H110" s="135"/>
      <c r="I110" s="74"/>
      <c r="J110" s="74"/>
      <c r="K110" s="74"/>
    </row>
    <row r="111" spans="1:11" ht="17.25" customHeight="1" x14ac:dyDescent="0.2">
      <c r="A111" s="94"/>
      <c r="B111" s="76"/>
      <c r="C111" s="76"/>
      <c r="D111" s="95"/>
      <c r="E111" s="96"/>
      <c r="F111" s="74"/>
      <c r="G111" s="97"/>
      <c r="H111" s="74"/>
      <c r="I111" s="74"/>
      <c r="J111" s="74"/>
      <c r="K111" s="74"/>
    </row>
    <row r="112" spans="1:11" x14ac:dyDescent="0.2">
      <c r="A112" s="98"/>
      <c r="B112" s="99"/>
      <c r="C112" s="100"/>
      <c r="D112" s="58"/>
      <c r="E112" s="58"/>
      <c r="F112" s="75"/>
      <c r="G112" s="75"/>
      <c r="H112" s="75"/>
      <c r="I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94"/>
      <c r="B114" s="101"/>
      <c r="C114" s="102"/>
      <c r="D114" s="95"/>
      <c r="E114" s="96"/>
      <c r="F114" s="98"/>
      <c r="G114" s="75"/>
    </row>
    <row r="115" spans="1:7" ht="15.75" x14ac:dyDescent="0.25">
      <c r="A115" s="103"/>
      <c r="B115" s="104"/>
      <c r="C115" s="105"/>
      <c r="D115" s="106"/>
      <c r="E115" s="107"/>
      <c r="F115" s="74"/>
      <c r="G115" s="75"/>
    </row>
    <row r="116" spans="1:7" ht="15.75" x14ac:dyDescent="0.25">
      <c r="A116" s="108" t="s">
        <v>57</v>
      </c>
      <c r="B116" s="109"/>
      <c r="C116" s="110"/>
      <c r="D116" s="111"/>
      <c r="E116" s="112"/>
      <c r="F116" s="113"/>
      <c r="G116" s="114"/>
    </row>
    <row r="117" spans="1:7" ht="15.75" x14ac:dyDescent="0.25">
      <c r="A117" s="108" t="s">
        <v>137</v>
      </c>
      <c r="B117" s="104"/>
      <c r="C117" s="115"/>
      <c r="D117" s="106"/>
      <c r="E117" s="116"/>
      <c r="F117" s="74"/>
      <c r="G117" s="75"/>
    </row>
    <row r="118" spans="1:7" x14ac:dyDescent="0.2">
      <c r="A118" s="74"/>
      <c r="B118" s="74"/>
      <c r="C118" s="115"/>
      <c r="D118" s="117"/>
      <c r="E118" s="116"/>
      <c r="F118" s="74"/>
      <c r="G118" s="75"/>
    </row>
    <row r="119" spans="1:7" x14ac:dyDescent="0.2">
      <c r="A119" s="74"/>
      <c r="B119" s="74"/>
      <c r="C119" s="115"/>
      <c r="D119" s="117"/>
      <c r="E119" s="116"/>
      <c r="F119" s="74"/>
      <c r="G119" s="75"/>
    </row>
    <row r="120" spans="1:7" ht="15.75" x14ac:dyDescent="0.25">
      <c r="A120" s="104" t="s">
        <v>138</v>
      </c>
      <c r="B120" s="118"/>
      <c r="C120" s="119"/>
      <c r="D120" s="120"/>
      <c r="E120" s="121"/>
      <c r="F120" s="118"/>
      <c r="G120" s="122"/>
    </row>
    <row r="121" spans="1:7" ht="15.75" x14ac:dyDescent="0.25">
      <c r="A121" s="104" t="s">
        <v>139</v>
      </c>
      <c r="B121" s="74"/>
      <c r="C121" s="115"/>
      <c r="D121" s="117"/>
      <c r="E121" s="116"/>
      <c r="F121" s="74"/>
      <c r="G121" s="75"/>
    </row>
    <row r="122" spans="1:7" x14ac:dyDescent="0.2">
      <c r="A122" s="74"/>
      <c r="B122" s="74"/>
      <c r="C122" s="115"/>
      <c r="D122" s="74"/>
      <c r="E122" s="115"/>
      <c r="F122" s="74"/>
      <c r="G122" s="75"/>
    </row>
    <row r="123" spans="1:7" ht="15.75" x14ac:dyDescent="0.25">
      <c r="A123" s="104"/>
      <c r="B123" s="74"/>
      <c r="C123" s="115"/>
      <c r="D123" s="74"/>
      <c r="E123" s="115"/>
      <c r="F123" s="74"/>
      <c r="G123" s="75"/>
    </row>
    <row r="124" spans="1:7" ht="15.75" x14ac:dyDescent="0.25">
      <c r="A124" s="108" t="s">
        <v>140</v>
      </c>
      <c r="B124" s="74"/>
      <c r="C124" s="74"/>
      <c r="D124" s="106"/>
      <c r="E124" s="107"/>
      <c r="F124" s="74"/>
      <c r="G124" s="75"/>
    </row>
    <row r="125" spans="1:7" x14ac:dyDescent="0.2">
      <c r="A125" s="94"/>
      <c r="B125" s="101"/>
      <c r="C125" s="123"/>
      <c r="D125" s="95"/>
      <c r="E125" s="124"/>
      <c r="F125" s="98"/>
      <c r="G125" s="75"/>
    </row>
    <row r="126" spans="1:7" ht="15.75" x14ac:dyDescent="0.25">
      <c r="A126" s="104"/>
      <c r="B126" s="74"/>
      <c r="C126" s="74"/>
      <c r="D126" s="117"/>
      <c r="E126" s="116"/>
      <c r="F126" s="74"/>
      <c r="G126" s="75"/>
    </row>
    <row r="127" spans="1:7" ht="15.75" x14ac:dyDescent="0.2">
      <c r="A127" s="125"/>
      <c r="B127" s="126"/>
      <c r="C127" s="127"/>
      <c r="D127" s="128"/>
      <c r="E127" s="129"/>
      <c r="F127" s="125"/>
      <c r="G127" s="75"/>
    </row>
    <row r="128" spans="1:7" ht="15.75" x14ac:dyDescent="0.25">
      <c r="A128" s="74"/>
      <c r="B128" s="118"/>
      <c r="C128" s="115"/>
      <c r="D128" s="117"/>
      <c r="E128" s="116"/>
      <c r="F128" s="74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 t="s">
        <v>58</v>
      </c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G134" s="75"/>
    </row>
  </sheetData>
  <sheetProtection algorithmName="SHA-512" hashValue="bBKQA62r0XfS57LmZu8kmL/NC8lLRNuxMELxAgowavjTxqm5uZc2GFsak6E9FFpum/AbgjfACQBTn8jsLZ2zQQ==" saltValue="DwIcMeyvC0W4EmYMsCzy5A==" spinCount="100000" sheet="1" objects="1" scenarios="1"/>
  <mergeCells count="1">
    <mergeCell ref="A1:G1"/>
  </mergeCells>
  <phoneticPr fontId="0" type="noConversion"/>
  <pageMargins left="0.75" right="0.75" top="0.47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Zašová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Zašová</dc:creator>
  <cp:lastModifiedBy>cern</cp:lastModifiedBy>
  <cp:lastPrinted>2017-11-10T11:30:23Z</cp:lastPrinted>
  <dcterms:created xsi:type="dcterms:W3CDTF">2009-01-28T12:43:51Z</dcterms:created>
  <dcterms:modified xsi:type="dcterms:W3CDTF">2017-11-10T11:31:40Z</dcterms:modified>
</cp:coreProperties>
</file>